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6" i="1"/>
  <c r="D71"/>
  <c r="D39"/>
  <c r="D35"/>
  <c r="D27"/>
  <c r="D20"/>
  <c r="D13"/>
  <c r="D5"/>
  <c r="D67"/>
  <c r="I69"/>
  <c r="I36"/>
  <c r="I4"/>
  <c r="D58"/>
  <c r="D48"/>
  <c r="D53"/>
  <c r="I65"/>
  <c r="I54"/>
  <c r="I49"/>
  <c r="I13"/>
  <c r="I25"/>
  <c r="I31"/>
  <c r="D43"/>
</calcChain>
</file>

<file path=xl/sharedStrings.xml><?xml version="1.0" encoding="utf-8"?>
<sst xmlns="http://schemas.openxmlformats.org/spreadsheetml/2006/main" count="114" uniqueCount="112">
  <si>
    <t>Donations</t>
  </si>
  <si>
    <t>Technology</t>
  </si>
  <si>
    <t>Golf Tournaments</t>
  </si>
  <si>
    <t>First Tee</t>
  </si>
  <si>
    <t>TPC Donation</t>
  </si>
  <si>
    <t>USGA Foundation</t>
  </si>
  <si>
    <t>PGA tournament</t>
  </si>
  <si>
    <t>Nationwide Tour</t>
  </si>
  <si>
    <t>Private Donors</t>
  </si>
  <si>
    <t>Security System</t>
  </si>
  <si>
    <t>Human Resources</t>
  </si>
  <si>
    <t>Handicap Machine</t>
  </si>
  <si>
    <t>Check-in system</t>
  </si>
  <si>
    <t xml:space="preserve">Internet </t>
  </si>
  <si>
    <t>Salaries</t>
  </si>
  <si>
    <t>FICA</t>
  </si>
  <si>
    <t>Benefits</t>
  </si>
  <si>
    <t>Insurance</t>
  </si>
  <si>
    <t>Overtime</t>
  </si>
  <si>
    <t>Hiring</t>
  </si>
  <si>
    <t>Training</t>
  </si>
  <si>
    <t>Incentives</t>
  </si>
  <si>
    <t>Television</t>
  </si>
  <si>
    <t>Interns</t>
  </si>
  <si>
    <t>PGA Tournament</t>
  </si>
  <si>
    <t>Pepsi</t>
  </si>
  <si>
    <t>Software</t>
  </si>
  <si>
    <t>Club Tournament</t>
  </si>
  <si>
    <t>Accessibility:</t>
  </si>
  <si>
    <t>Etiquette Training</t>
  </si>
  <si>
    <t>ADA Requirement Upgrades</t>
  </si>
  <si>
    <t>Braille Paperwork</t>
  </si>
  <si>
    <t>Revenue Sources</t>
  </si>
  <si>
    <t>Equipment Suppliers</t>
  </si>
  <si>
    <t>Local Businesses</t>
  </si>
  <si>
    <t>Private Groups</t>
  </si>
  <si>
    <t>Clothing Suppliers</t>
  </si>
  <si>
    <t>Food/Drink Suppliers</t>
  </si>
  <si>
    <t>Special Events:</t>
  </si>
  <si>
    <t>Weddings</t>
  </si>
  <si>
    <t>Receptions</t>
  </si>
  <si>
    <t>Banquets</t>
  </si>
  <si>
    <t>Sponsorships</t>
  </si>
  <si>
    <t>Maintenance:</t>
  </si>
  <si>
    <t>Indoor</t>
  </si>
  <si>
    <t>Outdoor</t>
  </si>
  <si>
    <t>Equipment</t>
  </si>
  <si>
    <t>Equipment/Supplies:</t>
  </si>
  <si>
    <t>Retail Items</t>
  </si>
  <si>
    <t>Office Supplies</t>
  </si>
  <si>
    <t>Course Equipment</t>
  </si>
  <si>
    <t>Medical Supplies</t>
  </si>
  <si>
    <t>Driving Range</t>
  </si>
  <si>
    <t>Course Supplies</t>
  </si>
  <si>
    <t>Bar &amp; Grill</t>
  </si>
  <si>
    <t>Food Sales</t>
  </si>
  <si>
    <t>Membership Fees</t>
  </si>
  <si>
    <t xml:space="preserve">Individual </t>
  </si>
  <si>
    <t xml:space="preserve">Family </t>
  </si>
  <si>
    <t>Golf Lessons</t>
  </si>
  <si>
    <t>Single Session</t>
  </si>
  <si>
    <t>2-3 sessions</t>
  </si>
  <si>
    <t>4-5 sessions</t>
  </si>
  <si>
    <t>Other Outdoor</t>
  </si>
  <si>
    <t>Other Indoor</t>
  </si>
  <si>
    <t>Expenditures</t>
  </si>
  <si>
    <t xml:space="preserve">Other </t>
  </si>
  <si>
    <t>Magazines</t>
  </si>
  <si>
    <t>Internet</t>
  </si>
  <si>
    <t>Newsletter</t>
  </si>
  <si>
    <t>Radio</t>
  </si>
  <si>
    <t>Newspaper</t>
  </si>
  <si>
    <t>Gas</t>
  </si>
  <si>
    <t xml:space="preserve">Electric </t>
  </si>
  <si>
    <t xml:space="preserve">Water </t>
  </si>
  <si>
    <t>Utilities</t>
  </si>
  <si>
    <t>Golf Pro</t>
  </si>
  <si>
    <t>Loan Payments</t>
  </si>
  <si>
    <t>Construction Loan</t>
  </si>
  <si>
    <t>Land Purchase Loan</t>
  </si>
  <si>
    <t>Total Expenses</t>
  </si>
  <si>
    <t>Golf Fees</t>
  </si>
  <si>
    <t>Cart Rental</t>
  </si>
  <si>
    <t>Green's Fees</t>
  </si>
  <si>
    <t>Club Rental</t>
  </si>
  <si>
    <t xml:space="preserve">Concession </t>
  </si>
  <si>
    <t>Broachers</t>
  </si>
  <si>
    <t>Amateur Tour</t>
  </si>
  <si>
    <t>Peewee Tournament</t>
  </si>
  <si>
    <t>Equipment Maintenance</t>
  </si>
  <si>
    <t>Restaurant</t>
  </si>
  <si>
    <t>Restaurant/Bar Food&amp;Drinks</t>
  </si>
  <si>
    <t>Advertising</t>
  </si>
  <si>
    <t>Candy</t>
  </si>
  <si>
    <t>Chips</t>
  </si>
  <si>
    <t>Beverage</t>
  </si>
  <si>
    <t>Apparel</t>
  </si>
  <si>
    <t>Shoes</t>
  </si>
  <si>
    <t>Gloves</t>
  </si>
  <si>
    <t>Clubs</t>
  </si>
  <si>
    <t>Clothes</t>
  </si>
  <si>
    <t>Total Revenue</t>
  </si>
  <si>
    <t>Furniture</t>
  </si>
  <si>
    <t>Concession Items</t>
  </si>
  <si>
    <t>Golf Carts</t>
  </si>
  <si>
    <t>Computers</t>
  </si>
  <si>
    <t>Apparal/Club displays</t>
  </si>
  <si>
    <t>Tournaments</t>
  </si>
  <si>
    <t>ExtraHelp</t>
  </si>
  <si>
    <t>Set up/Tear down</t>
  </si>
  <si>
    <t>Preparations</t>
  </si>
  <si>
    <t>Total Income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</si>
</sst>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/>
    <xf numFmtId="43" fontId="5" fillId="0" borderId="0" xfId="1" applyFont="1"/>
    <xf numFmtId="0" fontId="5" fillId="0" borderId="0" xfId="0" applyFont="1"/>
    <xf numFmtId="3" fontId="4" fillId="0" borderId="0" xfId="0" applyNumberFormat="1" applyFont="1"/>
    <xf numFmtId="3" fontId="2" fillId="0" borderId="0" xfId="0" applyNumberFormat="1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0" fillId="0" borderId="0" xfId="0" applyNumberFormat="1"/>
    <xf numFmtId="0" fontId="7" fillId="0" borderId="0" xfId="0" applyFont="1"/>
    <xf numFmtId="4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16" fontId="5" fillId="0" borderId="0" xfId="0" applyNumberFormat="1" applyFont="1"/>
    <xf numFmtId="0" fontId="4" fillId="0" borderId="0" xfId="0" applyFont="1" applyAlignment="1">
      <alignment horizontal="left"/>
    </xf>
    <xf numFmtId="3" fontId="10" fillId="0" borderId="0" xfId="0" applyNumberFormat="1" applyFont="1"/>
    <xf numFmtId="3" fontId="9" fillId="0" borderId="0" xfId="0" applyNumberFormat="1" applyFont="1"/>
    <xf numFmtId="4" fontId="4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11" fillId="0" borderId="0" xfId="0" applyNumberFormat="1" applyFont="1"/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1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2" fillId="0" borderId="0" xfId="0" applyFont="1"/>
    <xf numFmtId="0" fontId="9" fillId="0" borderId="0" xfId="0" applyFont="1"/>
    <xf numFmtId="4" fontId="13" fillId="0" borderId="0" xfId="0" applyNumberFormat="1" applyFont="1"/>
    <xf numFmtId="0" fontId="14" fillId="0" borderId="0" xfId="0" applyFont="1"/>
    <xf numFmtId="4" fontId="15" fillId="0" borderId="0" xfId="0" applyNumberFormat="1" applyFont="1"/>
    <xf numFmtId="4" fontId="16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2"/>
  <sheetViews>
    <sheetView tabSelected="1" topLeftCell="A51" workbookViewId="0">
      <selection activeCell="D67" sqref="D67"/>
    </sheetView>
  </sheetViews>
  <sheetFormatPr defaultRowHeight="15"/>
  <cols>
    <col min="1" max="1" width="12.5703125" customWidth="1"/>
    <col min="2" max="2" width="10.140625" customWidth="1"/>
    <col min="4" max="4" width="16.42578125" bestFit="1" customWidth="1"/>
    <col min="7" max="7" width="25.5703125" customWidth="1"/>
    <col min="9" max="9" width="13.140625" bestFit="1" customWidth="1"/>
  </cols>
  <sheetData>
    <row r="2" spans="1:12">
      <c r="A2" s="6" t="s">
        <v>32</v>
      </c>
      <c r="G2" s="4" t="s">
        <v>65</v>
      </c>
    </row>
    <row r="4" spans="1:12">
      <c r="G4" s="2" t="s">
        <v>1</v>
      </c>
      <c r="I4" s="29">
        <f>SUM(I5:I11)</f>
        <v>23400</v>
      </c>
    </row>
    <row r="5" spans="1:12">
      <c r="A5" s="1" t="s">
        <v>0</v>
      </c>
      <c r="D5" s="20">
        <f>SUM(D6:D11)</f>
        <v>555000</v>
      </c>
      <c r="G5" s="4" t="s">
        <v>11</v>
      </c>
      <c r="H5" s="6"/>
      <c r="I5" s="30">
        <v>2000</v>
      </c>
    </row>
    <row r="6" spans="1:12">
      <c r="A6" s="6" t="s">
        <v>3</v>
      </c>
      <c r="B6" s="6"/>
      <c r="D6" s="7">
        <v>150000</v>
      </c>
      <c r="G6" s="4" t="s">
        <v>12</v>
      </c>
      <c r="H6" s="6"/>
      <c r="I6" s="30">
        <v>2500</v>
      </c>
    </row>
    <row r="7" spans="1:12">
      <c r="A7" s="6" t="s">
        <v>4</v>
      </c>
      <c r="B7" s="6"/>
      <c r="D7" s="7">
        <v>100000</v>
      </c>
      <c r="G7" s="4" t="s">
        <v>9</v>
      </c>
      <c r="H7" s="6"/>
      <c r="I7" s="30">
        <v>1500</v>
      </c>
    </row>
    <row r="8" spans="1:12">
      <c r="A8" s="6" t="s">
        <v>5</v>
      </c>
      <c r="B8" s="6"/>
      <c r="D8" s="7">
        <v>50000</v>
      </c>
      <c r="G8" s="4" t="s">
        <v>13</v>
      </c>
      <c r="H8" s="6"/>
      <c r="I8" s="30">
        <v>1200</v>
      </c>
    </row>
    <row r="9" spans="1:12">
      <c r="A9" s="6" t="s">
        <v>8</v>
      </c>
      <c r="B9" s="6"/>
      <c r="D9" s="7">
        <v>200000</v>
      </c>
      <c r="G9" s="4" t="s">
        <v>22</v>
      </c>
      <c r="H9" s="6"/>
      <c r="I9" s="30">
        <v>1200</v>
      </c>
    </row>
    <row r="10" spans="1:12">
      <c r="A10" s="6" t="s">
        <v>24</v>
      </c>
      <c r="B10" s="6"/>
      <c r="D10" s="7">
        <v>50000</v>
      </c>
      <c r="G10" s="4" t="s">
        <v>26</v>
      </c>
      <c r="H10" s="6"/>
      <c r="I10" s="31">
        <v>10000</v>
      </c>
    </row>
    <row r="11" spans="1:12">
      <c r="A11" s="6" t="s">
        <v>25</v>
      </c>
      <c r="B11" s="6"/>
      <c r="D11" s="7">
        <v>5000</v>
      </c>
      <c r="G11" s="4" t="s">
        <v>105</v>
      </c>
      <c r="I11" s="30">
        <v>5000</v>
      </c>
    </row>
    <row r="12" spans="1:12">
      <c r="D12" s="3"/>
      <c r="G12" s="4"/>
      <c r="I12" s="30"/>
    </row>
    <row r="13" spans="1:12">
      <c r="A13" s="1" t="s">
        <v>2</v>
      </c>
      <c r="D13" s="21">
        <f>SUM(D14:D18)</f>
        <v>2225000</v>
      </c>
      <c r="G13" s="2" t="s">
        <v>10</v>
      </c>
      <c r="I13" s="32">
        <f>SUM(I14:I23)</f>
        <v>877000</v>
      </c>
    </row>
    <row r="14" spans="1:12">
      <c r="A14" s="6" t="s">
        <v>6</v>
      </c>
      <c r="B14" s="6"/>
      <c r="D14" s="7">
        <v>1500000</v>
      </c>
      <c r="G14" s="9" t="s">
        <v>14</v>
      </c>
      <c r="H14" s="5"/>
      <c r="I14" s="31">
        <v>550000</v>
      </c>
      <c r="L14" s="11"/>
    </row>
    <row r="15" spans="1:12">
      <c r="A15" s="6" t="s">
        <v>87</v>
      </c>
      <c r="B15" s="6"/>
      <c r="D15" s="7">
        <v>40000</v>
      </c>
      <c r="G15" s="9" t="s">
        <v>15</v>
      </c>
      <c r="H15" s="5"/>
      <c r="I15" s="31">
        <v>40000</v>
      </c>
      <c r="L15" s="11"/>
    </row>
    <row r="16" spans="1:12">
      <c r="A16" s="6" t="s">
        <v>7</v>
      </c>
      <c r="B16" s="6"/>
      <c r="D16" s="7">
        <v>650000</v>
      </c>
      <c r="G16" s="9" t="s">
        <v>16</v>
      </c>
      <c r="H16" s="5"/>
      <c r="I16" s="31">
        <v>100000</v>
      </c>
      <c r="L16" s="11"/>
    </row>
    <row r="17" spans="1:12">
      <c r="A17" s="6" t="s">
        <v>27</v>
      </c>
      <c r="B17" s="6"/>
      <c r="D17" s="7">
        <v>30000</v>
      </c>
      <c r="G17" s="9" t="s">
        <v>17</v>
      </c>
      <c r="H17" s="5"/>
      <c r="I17" s="31">
        <v>15000</v>
      </c>
      <c r="L17" s="11"/>
    </row>
    <row r="18" spans="1:12">
      <c r="A18" s="6" t="s">
        <v>88</v>
      </c>
      <c r="B18" s="6"/>
      <c r="D18" s="7">
        <v>5000</v>
      </c>
      <c r="G18" s="9" t="s">
        <v>18</v>
      </c>
      <c r="H18" s="5"/>
      <c r="I18" s="31">
        <v>25000</v>
      </c>
    </row>
    <row r="19" spans="1:12">
      <c r="D19" s="3"/>
      <c r="G19" s="9" t="s">
        <v>23</v>
      </c>
      <c r="I19" s="31">
        <v>20000</v>
      </c>
    </row>
    <row r="20" spans="1:12">
      <c r="A20" s="2" t="s">
        <v>42</v>
      </c>
      <c r="D20" s="21">
        <f>SUM(D21:D25)</f>
        <v>60000</v>
      </c>
      <c r="G20" s="9" t="s">
        <v>19</v>
      </c>
      <c r="H20" s="5"/>
      <c r="I20" s="31">
        <v>5000</v>
      </c>
    </row>
    <row r="21" spans="1:12">
      <c r="A21" s="6" t="s">
        <v>33</v>
      </c>
      <c r="B21" s="6"/>
      <c r="D21" s="7">
        <v>15000</v>
      </c>
      <c r="G21" s="9" t="s">
        <v>20</v>
      </c>
      <c r="I21" s="31">
        <v>12000</v>
      </c>
    </row>
    <row r="22" spans="1:12">
      <c r="A22" s="6" t="s">
        <v>34</v>
      </c>
      <c r="B22" s="6"/>
      <c r="D22" s="7">
        <v>10000</v>
      </c>
      <c r="G22" s="9" t="s">
        <v>21</v>
      </c>
      <c r="I22" s="31">
        <v>20000</v>
      </c>
    </row>
    <row r="23" spans="1:12">
      <c r="A23" s="6" t="s">
        <v>35</v>
      </c>
      <c r="B23" s="6"/>
      <c r="D23" s="7">
        <v>10000</v>
      </c>
      <c r="G23" s="4" t="s">
        <v>76</v>
      </c>
      <c r="I23" s="31">
        <v>90000</v>
      </c>
    </row>
    <row r="24" spans="1:12">
      <c r="A24" s="6" t="s">
        <v>36</v>
      </c>
      <c r="B24" s="6"/>
      <c r="D24" s="7">
        <v>15000</v>
      </c>
      <c r="I24" s="33"/>
    </row>
    <row r="25" spans="1:12">
      <c r="A25" s="6" t="s">
        <v>37</v>
      </c>
      <c r="B25" s="6"/>
      <c r="D25" s="7">
        <v>10000</v>
      </c>
      <c r="G25" s="2" t="s">
        <v>28</v>
      </c>
      <c r="I25" s="34">
        <f>SUM(I26:I29)</f>
        <v>7800</v>
      </c>
    </row>
    <row r="26" spans="1:12">
      <c r="A26" s="6"/>
      <c r="B26" s="6"/>
      <c r="G26" s="9" t="s">
        <v>29</v>
      </c>
      <c r="I26" s="35">
        <v>1000</v>
      </c>
    </row>
    <row r="27" spans="1:12">
      <c r="A27" s="12" t="s">
        <v>38</v>
      </c>
      <c r="B27" s="6"/>
      <c r="D27" s="21">
        <f>SUM(D28:D32)</f>
        <v>80000</v>
      </c>
      <c r="G27" s="9" t="s">
        <v>30</v>
      </c>
      <c r="I27" s="35">
        <v>4500</v>
      </c>
    </row>
    <row r="28" spans="1:12">
      <c r="A28" s="6" t="s">
        <v>39</v>
      </c>
      <c r="B28" s="6"/>
      <c r="D28" s="7">
        <v>20000</v>
      </c>
      <c r="G28" s="9" t="s">
        <v>89</v>
      </c>
      <c r="I28" s="35">
        <v>2000</v>
      </c>
    </row>
    <row r="29" spans="1:12">
      <c r="A29" s="6" t="s">
        <v>40</v>
      </c>
      <c r="B29" s="6"/>
      <c r="D29" s="7">
        <v>15000</v>
      </c>
      <c r="G29" s="9" t="s">
        <v>31</v>
      </c>
      <c r="I29" s="30">
        <v>300</v>
      </c>
    </row>
    <row r="30" spans="1:12">
      <c r="A30" s="6" t="s">
        <v>41</v>
      </c>
      <c r="B30" s="6"/>
      <c r="D30" s="7">
        <v>10000</v>
      </c>
      <c r="I30" s="33"/>
    </row>
    <row r="31" spans="1:12">
      <c r="A31" s="10" t="s">
        <v>63</v>
      </c>
      <c r="B31" s="16"/>
      <c r="D31" s="22">
        <v>15000</v>
      </c>
      <c r="G31" s="15" t="s">
        <v>43</v>
      </c>
      <c r="H31" s="13"/>
      <c r="I31" s="34">
        <f>SUM(I32:I34)</f>
        <v>175500</v>
      </c>
    </row>
    <row r="32" spans="1:12">
      <c r="A32" s="10" t="s">
        <v>64</v>
      </c>
      <c r="B32" s="16"/>
      <c r="D32" s="22">
        <v>20000</v>
      </c>
      <c r="G32" s="9" t="s">
        <v>44</v>
      </c>
      <c r="I32" s="35">
        <v>15500</v>
      </c>
    </row>
    <row r="33" spans="1:9">
      <c r="A33" s="14"/>
      <c r="B33" s="14"/>
      <c r="D33" s="19"/>
      <c r="G33" s="9" t="s">
        <v>45</v>
      </c>
      <c r="I33" s="35">
        <v>10000</v>
      </c>
    </row>
    <row r="34" spans="1:9">
      <c r="A34" s="14"/>
      <c r="B34" s="14"/>
      <c r="D34" s="19"/>
      <c r="G34" s="9" t="s">
        <v>46</v>
      </c>
      <c r="I34" s="35">
        <v>150000</v>
      </c>
    </row>
    <row r="35" spans="1:9">
      <c r="A35" s="15" t="s">
        <v>55</v>
      </c>
      <c r="B35" s="17"/>
      <c r="D35" s="23">
        <f>SUM(D36:D37)</f>
        <v>100000</v>
      </c>
      <c r="G35" s="14"/>
      <c r="H35" s="9"/>
      <c r="I35" s="33"/>
    </row>
    <row r="36" spans="1:9">
      <c r="A36" s="10" t="s">
        <v>90</v>
      </c>
      <c r="B36" s="16"/>
      <c r="D36" s="22">
        <v>45000</v>
      </c>
      <c r="G36" s="15" t="s">
        <v>47</v>
      </c>
      <c r="H36" s="13"/>
      <c r="I36" s="34">
        <f>SUM(I37:I47)</f>
        <v>506500</v>
      </c>
    </row>
    <row r="37" spans="1:9">
      <c r="A37" s="10" t="s">
        <v>54</v>
      </c>
      <c r="B37" s="16"/>
      <c r="D37" s="22">
        <v>55000</v>
      </c>
      <c r="G37" s="9" t="s">
        <v>48</v>
      </c>
      <c r="I37" s="35">
        <v>30000</v>
      </c>
    </row>
    <row r="38" spans="1:9">
      <c r="D38" s="24"/>
      <c r="G38" s="9" t="s">
        <v>49</v>
      </c>
      <c r="I38" s="30">
        <v>750</v>
      </c>
    </row>
    <row r="39" spans="1:9">
      <c r="A39" s="2" t="s">
        <v>56</v>
      </c>
      <c r="D39" s="26">
        <f>SUM(D40:D41)</f>
        <v>300000</v>
      </c>
      <c r="G39" s="9" t="s">
        <v>50</v>
      </c>
      <c r="I39" s="35">
        <v>100000</v>
      </c>
    </row>
    <row r="40" spans="1:9">
      <c r="A40" s="6" t="s">
        <v>57</v>
      </c>
      <c r="D40" s="25">
        <v>100000</v>
      </c>
      <c r="G40" s="9" t="s">
        <v>51</v>
      </c>
      <c r="I40" s="30">
        <v>250</v>
      </c>
    </row>
    <row r="41" spans="1:9">
      <c r="A41" s="6" t="s">
        <v>58</v>
      </c>
      <c r="D41" s="25">
        <v>200000</v>
      </c>
      <c r="G41" s="9" t="s">
        <v>91</v>
      </c>
      <c r="I41" s="35">
        <v>75000</v>
      </c>
    </row>
    <row r="42" spans="1:9">
      <c r="D42" s="24"/>
      <c r="G42" s="9" t="s">
        <v>52</v>
      </c>
      <c r="I42" s="35">
        <v>10000</v>
      </c>
    </row>
    <row r="43" spans="1:9">
      <c r="A43" s="2" t="s">
        <v>59</v>
      </c>
      <c r="D43" s="27">
        <f>SUM(D44:D46)</f>
        <v>37500</v>
      </c>
      <c r="G43" s="9" t="s">
        <v>53</v>
      </c>
      <c r="I43" s="35">
        <v>10000</v>
      </c>
    </row>
    <row r="44" spans="1:9">
      <c r="A44" s="6" t="s">
        <v>60</v>
      </c>
      <c r="D44" s="25">
        <v>10500</v>
      </c>
      <c r="G44" s="9" t="s">
        <v>102</v>
      </c>
      <c r="I44" s="35">
        <v>25000</v>
      </c>
    </row>
    <row r="45" spans="1:9">
      <c r="A45" s="18" t="s">
        <v>61</v>
      </c>
      <c r="D45" s="25">
        <v>12000</v>
      </c>
      <c r="G45" s="9" t="s">
        <v>103</v>
      </c>
      <c r="I45" s="35">
        <v>3500</v>
      </c>
    </row>
    <row r="46" spans="1:9">
      <c r="A46" s="6" t="s">
        <v>62</v>
      </c>
      <c r="D46" s="7">
        <v>15000</v>
      </c>
      <c r="G46" s="9" t="s">
        <v>104</v>
      </c>
      <c r="I46" s="35">
        <v>250000</v>
      </c>
    </row>
    <row r="47" spans="1:9">
      <c r="G47" s="9" t="s">
        <v>106</v>
      </c>
      <c r="I47" s="35">
        <v>2000</v>
      </c>
    </row>
    <row r="48" spans="1:9">
      <c r="A48" s="2" t="s">
        <v>81</v>
      </c>
      <c r="D48" s="37">
        <f>SUM(D49:D51)</f>
        <v>303000</v>
      </c>
    </row>
    <row r="49" spans="1:9">
      <c r="A49" s="6" t="s">
        <v>82</v>
      </c>
      <c r="D49" s="3">
        <v>100000</v>
      </c>
      <c r="G49" s="2" t="s">
        <v>75</v>
      </c>
      <c r="I49" s="32">
        <f>SUM(I50:I52)</f>
        <v>87000</v>
      </c>
    </row>
    <row r="50" spans="1:9">
      <c r="A50" s="6" t="s">
        <v>83</v>
      </c>
      <c r="D50" s="3">
        <v>200000</v>
      </c>
      <c r="G50" s="4" t="s">
        <v>74</v>
      </c>
      <c r="I50" s="31">
        <v>45000</v>
      </c>
    </row>
    <row r="51" spans="1:9">
      <c r="A51" s="6" t="s">
        <v>84</v>
      </c>
      <c r="D51" s="3">
        <v>3000</v>
      </c>
      <c r="G51" s="4" t="s">
        <v>73</v>
      </c>
      <c r="I51" s="31">
        <v>22000</v>
      </c>
    </row>
    <row r="52" spans="1:9">
      <c r="D52" s="3"/>
      <c r="G52" s="4" t="s">
        <v>72</v>
      </c>
      <c r="I52" s="31">
        <v>20000</v>
      </c>
    </row>
    <row r="53" spans="1:9">
      <c r="A53" s="2" t="s">
        <v>85</v>
      </c>
      <c r="D53" s="37">
        <f>SUM(D54:D56)</f>
        <v>4950</v>
      </c>
      <c r="I53" s="30"/>
    </row>
    <row r="54" spans="1:9">
      <c r="A54" s="6" t="s">
        <v>93</v>
      </c>
      <c r="D54" s="3">
        <v>1200</v>
      </c>
      <c r="G54" s="2" t="s">
        <v>92</v>
      </c>
      <c r="I54" s="32">
        <f>SUM(I55:I63)</f>
        <v>23700</v>
      </c>
    </row>
    <row r="55" spans="1:9">
      <c r="A55" s="6" t="s">
        <v>94</v>
      </c>
      <c r="D55" s="3">
        <v>750</v>
      </c>
      <c r="G55" s="4" t="s">
        <v>71</v>
      </c>
      <c r="I55" s="31">
        <v>5000</v>
      </c>
    </row>
    <row r="56" spans="1:9">
      <c r="A56" s="6" t="s">
        <v>95</v>
      </c>
      <c r="D56" s="3">
        <v>3000</v>
      </c>
      <c r="G56" s="4" t="s">
        <v>70</v>
      </c>
      <c r="I56" s="31">
        <v>400</v>
      </c>
    </row>
    <row r="57" spans="1:9">
      <c r="G57" s="4" t="s">
        <v>69</v>
      </c>
      <c r="I57" s="31">
        <v>2000</v>
      </c>
    </row>
    <row r="58" spans="1:9">
      <c r="A58" s="12" t="s">
        <v>96</v>
      </c>
      <c r="D58" s="21">
        <f>SUM(D59:D62)</f>
        <v>40000</v>
      </c>
      <c r="G58" s="4" t="s">
        <v>68</v>
      </c>
      <c r="I58" s="31">
        <v>2500</v>
      </c>
    </row>
    <row r="59" spans="1:9">
      <c r="A59" s="6" t="s">
        <v>100</v>
      </c>
      <c r="D59" s="7">
        <v>10000</v>
      </c>
      <c r="G59" s="4" t="s">
        <v>42</v>
      </c>
      <c r="I59" s="31">
        <v>6000</v>
      </c>
    </row>
    <row r="60" spans="1:9">
      <c r="A60" s="6" t="s">
        <v>97</v>
      </c>
      <c r="D60" s="3">
        <v>4000</v>
      </c>
      <c r="G60" s="4" t="s">
        <v>22</v>
      </c>
      <c r="I60" s="31">
        <v>1000</v>
      </c>
    </row>
    <row r="61" spans="1:9">
      <c r="A61" s="6" t="s">
        <v>98</v>
      </c>
      <c r="D61" s="3">
        <v>1000</v>
      </c>
      <c r="G61" s="4" t="s">
        <v>67</v>
      </c>
      <c r="I61" s="31">
        <v>800</v>
      </c>
    </row>
    <row r="62" spans="1:9">
      <c r="A62" s="6" t="s">
        <v>99</v>
      </c>
      <c r="D62" s="3">
        <v>25000</v>
      </c>
      <c r="G62" s="4" t="s">
        <v>86</v>
      </c>
      <c r="I62" s="31">
        <v>2000</v>
      </c>
    </row>
    <row r="63" spans="1:9">
      <c r="A63" s="6"/>
      <c r="G63" s="4" t="s">
        <v>66</v>
      </c>
      <c r="I63" s="31">
        <v>4000</v>
      </c>
    </row>
    <row r="64" spans="1:9">
      <c r="I64" s="33"/>
    </row>
    <row r="65" spans="1:9">
      <c r="G65" s="2" t="s">
        <v>77</v>
      </c>
      <c r="I65" s="32">
        <f>SUM(I66:I67)</f>
        <v>450000</v>
      </c>
    </row>
    <row r="66" spans="1:9" ht="18.75">
      <c r="A66" s="36" t="s">
        <v>101</v>
      </c>
      <c r="D66" s="40">
        <f>D58+D53+D48+D43+D39+D35+D27+D20+D13+D5</f>
        <v>3705450</v>
      </c>
      <c r="G66" s="4" t="s">
        <v>78</v>
      </c>
      <c r="I66" s="31">
        <v>200000</v>
      </c>
    </row>
    <row r="67" spans="1:9" ht="18.75">
      <c r="A67" s="36" t="s">
        <v>80</v>
      </c>
      <c r="D67" s="38">
        <f>I65+I54+I36+I31+I13+I4+I49+I69</f>
        <v>2298100</v>
      </c>
      <c r="G67" s="4" t="s">
        <v>79</v>
      </c>
      <c r="I67" s="35">
        <v>250000</v>
      </c>
    </row>
    <row r="69" spans="1:9">
      <c r="G69" s="2" t="s">
        <v>107</v>
      </c>
      <c r="I69" s="28">
        <f>SUM(I70:I72)</f>
        <v>155000</v>
      </c>
    </row>
    <row r="70" spans="1:9">
      <c r="G70" s="4" t="s">
        <v>108</v>
      </c>
      <c r="I70" s="8">
        <v>20000</v>
      </c>
    </row>
    <row r="71" spans="1:9" ht="15.75">
      <c r="A71" s="39" t="s">
        <v>111</v>
      </c>
      <c r="D71" s="41">
        <f>D66-D67</f>
        <v>1407350</v>
      </c>
      <c r="G71" s="4" t="s">
        <v>109</v>
      </c>
      <c r="I71" s="8">
        <v>10000</v>
      </c>
    </row>
    <row r="72" spans="1:9">
      <c r="G72" s="4" t="s">
        <v>110</v>
      </c>
      <c r="I72" s="8">
        <v>125000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Western Illinois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Jon Stockton</cp:lastModifiedBy>
  <dcterms:created xsi:type="dcterms:W3CDTF">2011-04-05T22:30:23Z</dcterms:created>
  <dcterms:modified xsi:type="dcterms:W3CDTF">2011-04-07T02:29:38Z</dcterms:modified>
</cp:coreProperties>
</file>